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05" windowWidth="10305" windowHeight="10020" activeTab="0"/>
  </bookViews>
  <sheets>
    <sheet name="Spr2015" sheetId="1" r:id="rId1"/>
  </sheets>
  <definedNames/>
  <calcPr fullCalcOnLoad="1"/>
</workbook>
</file>

<file path=xl/sharedStrings.xml><?xml version="1.0" encoding="utf-8"?>
<sst xmlns="http://schemas.openxmlformats.org/spreadsheetml/2006/main" count="250" uniqueCount="198">
  <si>
    <t>School of Arts and Humanities</t>
  </si>
  <si>
    <t>Graduate Programs by Department</t>
  </si>
  <si>
    <t>Major</t>
  </si>
  <si>
    <t>Dept</t>
  </si>
  <si>
    <t>Code</t>
  </si>
  <si>
    <t>Description</t>
  </si>
  <si>
    <t>Total</t>
  </si>
  <si>
    <t>FT</t>
  </si>
  <si>
    <t>PT</t>
  </si>
  <si>
    <t>Art Conservation</t>
  </si>
  <si>
    <t>Art Education</t>
  </si>
  <si>
    <t>English</t>
  </si>
  <si>
    <t>School of Arts and Humanities Totals</t>
  </si>
  <si>
    <t>School of Education</t>
  </si>
  <si>
    <t>Exceptional Education</t>
  </si>
  <si>
    <t>School of Education Totals</t>
  </si>
  <si>
    <t>Creative Studies</t>
  </si>
  <si>
    <t>Criminal Justice</t>
  </si>
  <si>
    <t>School of Natural and Social Sciences</t>
  </si>
  <si>
    <t>Biology</t>
  </si>
  <si>
    <t>Chemistry</t>
  </si>
  <si>
    <t>Mathematics</t>
  </si>
  <si>
    <t>Physics</t>
  </si>
  <si>
    <t>[Institutional Research Home]</t>
  </si>
  <si>
    <t>Graduate School</t>
  </si>
  <si>
    <t>Program</t>
  </si>
  <si>
    <t>CNS</t>
  </si>
  <si>
    <t>MA-AH</t>
  </si>
  <si>
    <t>AED</t>
  </si>
  <si>
    <t>MSED-AH</t>
  </si>
  <si>
    <t>Art Education K-12</t>
  </si>
  <si>
    <t>ENG</t>
  </si>
  <si>
    <t>ENS</t>
  </si>
  <si>
    <t>English 7-12</t>
  </si>
  <si>
    <t>FLE</t>
  </si>
  <si>
    <t>Foreign Language Education</t>
  </si>
  <si>
    <t>ADE</t>
  </si>
  <si>
    <t>GRCT-ED</t>
  </si>
  <si>
    <t>Adult Education</t>
  </si>
  <si>
    <t>MS-ED</t>
  </si>
  <si>
    <t>MSED-ED</t>
  </si>
  <si>
    <t>CTE</t>
  </si>
  <si>
    <t>Career &amp; Technical Education</t>
  </si>
  <si>
    <t>HRD</t>
  </si>
  <si>
    <t>Human Resource Development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</si>
  <si>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</si>
  <si>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</si>
  <si>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</si>
  <si>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</si>
  <si>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</si>
  <si>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</si>
  <si>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</si>
  <si>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EXC</t>
  </si>
  <si>
    <t>Special Education: Early Child</t>
  </si>
  <si>
    <t>XCE</t>
  </si>
  <si>
    <t>Special Education: Childhood E</t>
  </si>
  <si>
    <t>MSED-SP</t>
  </si>
  <si>
    <t>EDT</t>
  </si>
  <si>
    <t>Educational Technology</t>
  </si>
  <si>
    <t>GRPRE-SP</t>
  </si>
  <si>
    <t>CRS</t>
  </si>
  <si>
    <t>MS-SP</t>
  </si>
  <si>
    <t>CRT</t>
  </si>
  <si>
    <t>GRCT-SP</t>
  </si>
  <si>
    <t>Creativity and Change Leadersh</t>
  </si>
  <si>
    <t>CRJ</t>
  </si>
  <si>
    <t>SLP</t>
  </si>
  <si>
    <t>Speech-Language Pathology</t>
  </si>
  <si>
    <t>IDT</t>
  </si>
  <si>
    <t>Industrial Technology</t>
  </si>
  <si>
    <t>TED</t>
  </si>
  <si>
    <t>Technology Education</t>
  </si>
  <si>
    <t>BIO</t>
  </si>
  <si>
    <t>MA-NS</t>
  </si>
  <si>
    <t>MSED-NS</t>
  </si>
  <si>
    <t>FSC</t>
  </si>
  <si>
    <t>MS-NS</t>
  </si>
  <si>
    <t>Forensic Science</t>
  </si>
  <si>
    <t>EAS</t>
  </si>
  <si>
    <t>Earth Sciences</t>
  </si>
  <si>
    <t>AEC</t>
  </si>
  <si>
    <t>Applied Economics</t>
  </si>
  <si>
    <t>HIS</t>
  </si>
  <si>
    <t>History</t>
  </si>
  <si>
    <t>MST</t>
  </si>
  <si>
    <t>GRCT-NS</t>
  </si>
  <si>
    <t>Museum Studies</t>
  </si>
  <si>
    <t>SSS</t>
  </si>
  <si>
    <t>Social Studies 7-12</t>
  </si>
  <si>
    <t>MTS</t>
  </si>
  <si>
    <t>Mathematics 7-12</t>
  </si>
  <si>
    <t>PHS</t>
  </si>
  <si>
    <t>Physics Education 7-12</t>
  </si>
  <si>
    <t>Political Science</t>
  </si>
  <si>
    <t>PMG</t>
  </si>
  <si>
    <t>Public Management</t>
  </si>
  <si>
    <t>GND</t>
  </si>
  <si>
    <t>Graduate Non-Degree</t>
  </si>
  <si>
    <t>MUL</t>
  </si>
  <si>
    <t>MA-GR</t>
  </si>
  <si>
    <t>Multidisciplinary Studies</t>
  </si>
  <si>
    <t>MS-GR</t>
  </si>
  <si>
    <t>Modern and Classical Languages</t>
  </si>
  <si>
    <t>Elementary Education &amp; Reading</t>
  </si>
  <si>
    <t>ECP</t>
  </si>
  <si>
    <t>Ed Leadership SBL/SDL Combined</t>
  </si>
  <si>
    <t>LBT</t>
  </si>
  <si>
    <t>Literacy Specialist, Birth -12</t>
  </si>
  <si>
    <t>Earth Sciences and Science Edu</t>
  </si>
  <si>
    <t>Economics and Finance</t>
  </si>
  <si>
    <t>History and Social Studies Edu</t>
  </si>
  <si>
    <t>ACM</t>
  </si>
  <si>
    <t>Prof Appl Computational Math</t>
  </si>
  <si>
    <t>NODEGREE-GR</t>
  </si>
  <si>
    <t>Computer Information Systems</t>
  </si>
  <si>
    <t>Int. Ctr for Studies in Creat</t>
  </si>
  <si>
    <t>Speech Language Pathology</t>
  </si>
  <si>
    <t>Career &amp; Technical Ed</t>
  </si>
  <si>
    <t>Higher Education Admin</t>
  </si>
  <si>
    <t>HEA</t>
  </si>
  <si>
    <t>Higher Ed/Student Affairs Adm</t>
  </si>
  <si>
    <t>GRPRE-NS</t>
  </si>
  <si>
    <t>PNM</t>
  </si>
  <si>
    <t>MPA-NS</t>
  </si>
  <si>
    <t>Public and Nonprofit Mgmt</t>
  </si>
  <si>
    <t>PNMW</t>
  </si>
  <si>
    <t>Pre-Public and Nonprofit Mgt</t>
  </si>
  <si>
    <t>EXS</t>
  </si>
  <si>
    <t xml:space="preserve"> Stu w/Dis SWD Generalist 7-12</t>
  </si>
  <si>
    <t>XBI</t>
  </si>
  <si>
    <t>SWD Gen 7-12 &amp; 7-12 Biology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</si>
  <si>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</si>
  <si>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</si>
  <si>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</si>
  <si>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</si>
  <si>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</si>
  <si>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</si>
  <si>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EDTW</t>
  </si>
  <si>
    <t>Pre-Educational Technology</t>
  </si>
  <si>
    <t>SBI</t>
  </si>
  <si>
    <t>Science Edu: Biology 7-12</t>
  </si>
  <si>
    <t>SEA</t>
  </si>
  <si>
    <t>Science Edu: Earth Sci 7-12</t>
  </si>
  <si>
    <t>XES</t>
  </si>
  <si>
    <t>SWD Gen 7-12 &amp; 7-12 Earth Sci</t>
  </si>
  <si>
    <t>SCH</t>
  </si>
  <si>
    <t>Science Edu: Chemistry 7-12</t>
  </si>
  <si>
    <t>Great Lakes Center</t>
  </si>
  <si>
    <t>GLE</t>
  </si>
  <si>
    <t>Great Lakes Ecosystem Sci - MA</t>
  </si>
  <si>
    <t>GLS</t>
  </si>
  <si>
    <t>Great Lakes Ecosystem Sci - MS</t>
  </si>
  <si>
    <t>English Total</t>
  </si>
  <si>
    <t>Music</t>
  </si>
  <si>
    <t>MED</t>
  </si>
  <si>
    <t>MM-AH</t>
  </si>
  <si>
    <t>Music Education</t>
  </si>
  <si>
    <t>Adult Education Total</t>
  </si>
  <si>
    <t>Elementary Education &amp; Reading Total</t>
  </si>
  <si>
    <t>EXCW</t>
  </si>
  <si>
    <t>GRPRE-ED</t>
  </si>
  <si>
    <t>Pre-Spec Ed: Early Childhood</t>
  </si>
  <si>
    <t>XCEW</t>
  </si>
  <si>
    <t>Pre-Spec Ed: Childhood Educa</t>
  </si>
  <si>
    <t>XFR</t>
  </si>
  <si>
    <t>SWD Gen 7-12 &amp; 7-12 French</t>
  </si>
  <si>
    <t>Exceptional Education Total</t>
  </si>
  <si>
    <t>BIOW</t>
  </si>
  <si>
    <t>Pre-Biology</t>
  </si>
  <si>
    <t>Biology Total</t>
  </si>
  <si>
    <t>Earth Sciences and Science Edu Total</t>
  </si>
  <si>
    <t>Great Lakes Center Total</t>
  </si>
  <si>
    <t>BA-NS</t>
  </si>
  <si>
    <t>History and Social Studies Edu Total</t>
  </si>
  <si>
    <t>ACMW</t>
  </si>
  <si>
    <t>Pre-Prof Applied &amp; Comp Math</t>
  </si>
  <si>
    <t>Mathematics Total</t>
  </si>
  <si>
    <t>Political Science Total</t>
  </si>
  <si>
    <t>School of Natural and Social Sciences Total</t>
  </si>
  <si>
    <t>School of The Professions</t>
  </si>
  <si>
    <t>Computer Information Systems Total</t>
  </si>
  <si>
    <t>Engineering Technology</t>
  </si>
  <si>
    <t>Engineering Technology Total</t>
  </si>
  <si>
    <t>HEAW</t>
  </si>
  <si>
    <t>Pre-Higher Ed/Std Affairs Adm</t>
  </si>
  <si>
    <t>Higher Education Admin Total</t>
  </si>
  <si>
    <t>Int. Ctr for Studies in Creat Total</t>
  </si>
  <si>
    <t>School of The Professions Totals</t>
  </si>
  <si>
    <t>Graduate School Total</t>
  </si>
  <si>
    <t>All Graduate Totals</t>
  </si>
  <si>
    <t>Inter. Graduate Prog for Educators</t>
  </si>
  <si>
    <t>GIW</t>
  </si>
  <si>
    <t>Grad International Workshop -</t>
  </si>
  <si>
    <t>Inter. Graduate Prog for Educators Totals</t>
  </si>
  <si>
    <t>All Graduate and IGPE Totals</t>
  </si>
  <si>
    <t>[Spring 2015 - Fact Sheet]</t>
  </si>
  <si>
    <t>BUFFALO STATE</t>
  </si>
  <si>
    <t>Spring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</si>
</sst>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53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4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4" fillId="34" borderId="0" xfId="0" applyFont="1" applyFill="1" applyAlignment="1">
      <alignment/>
    </xf>
    <xf numFmtId="0" fontId="44" fillId="34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53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e" xfId="83"/>
    <cellStyle name="Note 10" xfId="84"/>
    <cellStyle name="Note 11" xfId="85"/>
    <cellStyle name="Note 12" xfId="86"/>
    <cellStyle name="Note 13" xfId="87"/>
    <cellStyle name="Note 14" xfId="88"/>
    <cellStyle name="Note 15" xfId="89"/>
    <cellStyle name="Note 16" xfId="90"/>
    <cellStyle name="Note 17" xfId="91"/>
    <cellStyle name="Note 18" xfId="92"/>
    <cellStyle name="Note 19" xfId="93"/>
    <cellStyle name="Note 2" xfId="94"/>
    <cellStyle name="Note 20" xfId="95"/>
    <cellStyle name="Note 21" xfId="96"/>
    <cellStyle name="Note 22" xfId="97"/>
    <cellStyle name="Note 23" xfId="98"/>
    <cellStyle name="Note 24" xfId="99"/>
    <cellStyle name="Note 25" xfId="100"/>
    <cellStyle name="Note 26" xfId="101"/>
    <cellStyle name="Note 27" xfId="102"/>
    <cellStyle name="Note 3" xfId="103"/>
    <cellStyle name="Note 4" xfId="104"/>
    <cellStyle name="Note 5" xfId="105"/>
    <cellStyle name="Note 6" xfId="106"/>
    <cellStyle name="Note 7" xfId="107"/>
    <cellStyle name="Note 8" xfId="108"/>
    <cellStyle name="Note 9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http://institutionalresearch.buffalostate.edu/spring-2015" TargetMode="External" /><Relationship Id="rId3" Type="http://schemas.openxmlformats.org/officeDocument/2006/relationships/hyperlink" Target="http://institutionalresearch.buffalostate.ed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37.7109375" style="1" customWidth="1"/>
    <col min="2" max="2" width="11.00390625" style="1" bestFit="1" customWidth="1"/>
    <col min="3" max="3" width="16.57421875" style="1" bestFit="1" customWidth="1"/>
    <col min="4" max="4" width="33.140625" style="1" bestFit="1" customWidth="1"/>
    <col min="5" max="5" width="9.28125" style="1" bestFit="1" customWidth="1"/>
    <col min="6" max="6" width="11.7109375" style="1" bestFit="1" customWidth="1"/>
    <col min="7" max="7" width="11.28125" style="1" bestFit="1" customWidth="1"/>
    <col min="8" max="16384" width="9.140625" style="1" customWidth="1"/>
  </cols>
  <sheetData>
    <row r="1" spans="1:7" ht="18">
      <c r="A1" s="21" t="s">
        <v>196</v>
      </c>
      <c r="B1" s="21"/>
      <c r="C1" s="21"/>
      <c r="D1" s="21"/>
      <c r="E1" s="21"/>
      <c r="F1" s="21"/>
      <c r="G1" s="21"/>
    </row>
    <row r="2" spans="1:7" ht="15.75">
      <c r="A2" s="23" t="s">
        <v>0</v>
      </c>
      <c r="B2" s="23"/>
      <c r="C2" s="23"/>
      <c r="D2" s="23"/>
      <c r="E2" s="23"/>
      <c r="F2" s="23"/>
      <c r="G2" s="23"/>
    </row>
    <row r="3" spans="1:7" ht="15.75">
      <c r="A3" s="23" t="s">
        <v>1</v>
      </c>
      <c r="B3" s="23"/>
      <c r="C3" s="23"/>
      <c r="D3" s="23"/>
      <c r="E3" s="23"/>
      <c r="F3" s="23"/>
      <c r="G3" s="23"/>
    </row>
    <row r="4" spans="1:7" ht="15.75">
      <c r="A4" s="23" t="s">
        <v>197</v>
      </c>
      <c r="B4" s="23"/>
      <c r="C4" s="23"/>
      <c r="D4" s="23"/>
      <c r="E4" s="23"/>
      <c r="F4" s="23"/>
      <c r="G4" s="23"/>
    </row>
    <row r="5" spans="1:7" ht="12.75">
      <c r="A5" s="2"/>
      <c r="B5" s="2"/>
      <c r="C5" s="2"/>
      <c r="D5" s="2"/>
      <c r="E5" s="2"/>
      <c r="F5" s="2"/>
      <c r="G5" s="2"/>
    </row>
    <row r="6" spans="1:7" s="5" customFormat="1" ht="12.75">
      <c r="A6" s="3"/>
      <c r="B6" s="12" t="s">
        <v>2</v>
      </c>
      <c r="C6" s="12"/>
      <c r="D6" s="3"/>
      <c r="E6" s="4"/>
      <c r="F6" s="4"/>
      <c r="G6" s="4"/>
    </row>
    <row r="7" spans="1:7" s="5" customFormat="1" ht="12.75">
      <c r="A7" s="6" t="s">
        <v>3</v>
      </c>
      <c r="B7" s="13" t="s">
        <v>4</v>
      </c>
      <c r="C7" s="13" t="s">
        <v>25</v>
      </c>
      <c r="D7" s="6" t="s">
        <v>5</v>
      </c>
      <c r="E7" s="7" t="s">
        <v>7</v>
      </c>
      <c r="F7" s="7" t="s">
        <v>8</v>
      </c>
      <c r="G7" s="7" t="s">
        <v>6</v>
      </c>
    </row>
    <row r="8" spans="1:7" ht="15">
      <c r="A8" s="14" t="s">
        <v>0</v>
      </c>
      <c r="B8"/>
      <c r="C8"/>
      <c r="D8"/>
      <c r="E8"/>
      <c r="F8"/>
      <c r="G8"/>
    </row>
    <row r="9" spans="1:7" ht="12.75">
      <c r="A9" t="s">
        <v>9</v>
      </c>
      <c r="B9" t="s">
        <v>26</v>
      </c>
      <c r="C9" t="s">
        <v>27</v>
      </c>
      <c r="D9" t="s">
        <v>9</v>
      </c>
      <c r="E9" s="15">
        <v>20</v>
      </c>
      <c r="F9" s="15"/>
      <c r="G9" s="15">
        <v>20</v>
      </c>
    </row>
    <row r="10" spans="1:7" ht="12.75">
      <c r="A10"/>
      <c r="B10"/>
      <c r="C10"/>
      <c r="D10"/>
      <c r="E10" s="15"/>
      <c r="F10" s="15"/>
      <c r="G10" s="15"/>
    </row>
    <row r="11" spans="1:7" ht="12.75">
      <c r="A11" t="s">
        <v>10</v>
      </c>
      <c r="B11" t="s">
        <v>28</v>
      </c>
      <c r="C11" t="s">
        <v>29</v>
      </c>
      <c r="D11" t="s">
        <v>30</v>
      </c>
      <c r="E11" s="15">
        <v>1</v>
      </c>
      <c r="F11" s="15">
        <v>20</v>
      </c>
      <c r="G11" s="15">
        <v>21</v>
      </c>
    </row>
    <row r="12" spans="1:7" ht="12.75">
      <c r="A12"/>
      <c r="B12"/>
      <c r="C12"/>
      <c r="D12"/>
      <c r="E12" s="15"/>
      <c r="F12" s="15"/>
      <c r="G12" s="15"/>
    </row>
    <row r="13" spans="1:7" ht="12.75">
      <c r="A13" t="s">
        <v>11</v>
      </c>
      <c r="B13" t="s">
        <v>31</v>
      </c>
      <c r="C13" t="s">
        <v>27</v>
      </c>
      <c r="D13" t="s">
        <v>11</v>
      </c>
      <c r="E13" s="15">
        <v>6</v>
      </c>
      <c r="F13" s="15">
        <v>15</v>
      </c>
      <c r="G13" s="15">
        <v>21</v>
      </c>
    </row>
    <row r="14" spans="1:7" ht="12.75">
      <c r="A14"/>
      <c r="B14" t="s">
        <v>32</v>
      </c>
      <c r="C14" t="s">
        <v>29</v>
      </c>
      <c r="D14" t="s">
        <v>33</v>
      </c>
      <c r="E14" s="15">
        <v>2</v>
      </c>
      <c r="F14" s="15">
        <v>5</v>
      </c>
      <c r="G14" s="15">
        <v>7</v>
      </c>
    </row>
    <row r="15" spans="1:7" ht="12.75">
      <c r="A15" t="s">
        <v>152</v>
      </c>
      <c r="B15"/>
      <c r="C15"/>
      <c r="D15"/>
      <c r="E15" s="15">
        <v>8</v>
      </c>
      <c r="F15" s="15">
        <v>20</v>
      </c>
      <c r="G15" s="15">
        <v>28</v>
      </c>
    </row>
    <row r="16" spans="1:7" ht="12.75">
      <c r="A16"/>
      <c r="B16"/>
      <c r="C16"/>
      <c r="D16"/>
      <c r="E16" s="15"/>
      <c r="F16" s="15"/>
      <c r="G16" s="15"/>
    </row>
    <row r="17" spans="1:7" ht="12.75">
      <c r="A17" t="s">
        <v>102</v>
      </c>
      <c r="B17" t="s">
        <v>34</v>
      </c>
      <c r="C17" t="s">
        <v>29</v>
      </c>
      <c r="D17" t="s">
        <v>35</v>
      </c>
      <c r="E17" s="15"/>
      <c r="F17" s="15">
        <v>1</v>
      </c>
      <c r="G17" s="15">
        <v>1</v>
      </c>
    </row>
    <row r="18" spans="1:7" ht="12.75">
      <c r="A18"/>
      <c r="B18"/>
      <c r="C18"/>
      <c r="D18"/>
      <c r="E18" s="15"/>
      <c r="F18" s="15"/>
      <c r="G18" s="15"/>
    </row>
    <row r="19" spans="1:7" ht="12.75">
      <c r="A19" t="s">
        <v>153</v>
      </c>
      <c r="B19" t="s">
        <v>154</v>
      </c>
      <c r="C19" t="s">
        <v>155</v>
      </c>
      <c r="D19" t="s">
        <v>156</v>
      </c>
      <c r="E19" s="15"/>
      <c r="F19" s="15">
        <v>10</v>
      </c>
      <c r="G19" s="15">
        <v>10</v>
      </c>
    </row>
    <row r="20" spans="1:7" ht="12.75">
      <c r="A20"/>
      <c r="B20"/>
      <c r="C20"/>
      <c r="D20"/>
      <c r="E20" s="15"/>
      <c r="F20" s="15"/>
      <c r="G20" s="15"/>
    </row>
    <row r="21" spans="1:7" ht="15">
      <c r="A21" s="14" t="s">
        <v>12</v>
      </c>
      <c r="B21"/>
      <c r="C21"/>
      <c r="D21"/>
      <c r="E21" s="16">
        <f>SUM(E19,E17,E15,E11,E9)</f>
        <v>29</v>
      </c>
      <c r="F21" s="16">
        <f>SUM(F19,F17,F15,F11,F9)</f>
        <v>51</v>
      </c>
      <c r="G21" s="16">
        <f>SUM(G19,G17,G15,G11,G9)</f>
        <v>80</v>
      </c>
    </row>
    <row r="22" spans="1:7" ht="12.75">
      <c r="A22"/>
      <c r="B22"/>
      <c r="C22"/>
      <c r="D22"/>
      <c r="E22" s="15"/>
      <c r="F22" s="15"/>
      <c r="G22" s="15"/>
    </row>
    <row r="23" spans="1:7" ht="15">
      <c r="A23" s="14" t="s">
        <v>13</v>
      </c>
      <c r="B23"/>
      <c r="C23"/>
      <c r="D23"/>
      <c r="E23" s="15"/>
      <c r="F23" s="15"/>
      <c r="G23" s="15"/>
    </row>
    <row r="24" spans="1:7" ht="12.75">
      <c r="A24" t="s">
        <v>38</v>
      </c>
      <c r="B24" t="s">
        <v>36</v>
      </c>
      <c r="C24" t="s">
        <v>37</v>
      </c>
      <c r="D24" t="s">
        <v>38</v>
      </c>
      <c r="E24" s="15"/>
      <c r="F24" s="15">
        <v>4</v>
      </c>
      <c r="G24" s="15">
        <f>SUM(E24:F24)</f>
        <v>4</v>
      </c>
    </row>
    <row r="25" spans="1:7" ht="12.75">
      <c r="A25"/>
      <c r="B25"/>
      <c r="C25" t="s">
        <v>39</v>
      </c>
      <c r="D25" t="s">
        <v>38</v>
      </c>
      <c r="E25" s="15">
        <v>2</v>
      </c>
      <c r="F25" s="15">
        <v>38</v>
      </c>
      <c r="G25" s="15">
        <f>SUM(E25:F25)</f>
        <v>40</v>
      </c>
    </row>
    <row r="26" spans="1:7" ht="12.75">
      <c r="A26"/>
      <c r="B26" t="s">
        <v>43</v>
      </c>
      <c r="C26" t="s">
        <v>37</v>
      </c>
      <c r="D26" t="s">
        <v>44</v>
      </c>
      <c r="E26" s="15"/>
      <c r="F26" s="15">
        <v>4</v>
      </c>
      <c r="G26" s="15">
        <f>SUM(E26:F26)</f>
        <v>4</v>
      </c>
    </row>
    <row r="27" spans="1:7" ht="12.75">
      <c r="A27" t="s">
        <v>157</v>
      </c>
      <c r="B27"/>
      <c r="C27"/>
      <c r="D27"/>
      <c r="E27" s="15">
        <f>SUM(E24:E26)</f>
        <v>2</v>
      </c>
      <c r="F27" s="15">
        <f>SUM(F24:F26)</f>
        <v>46</v>
      </c>
      <c r="G27" s="15">
        <f>SUM(G24:G26)</f>
        <v>48</v>
      </c>
    </row>
    <row r="28" spans="1:7" ht="12.75">
      <c r="A28"/>
      <c r="B28"/>
      <c r="C28"/>
      <c r="D28"/>
      <c r="E28" s="15"/>
      <c r="F28" s="15"/>
      <c r="G28" s="15"/>
    </row>
    <row r="29" spans="1:7" ht="12.75">
      <c r="A29" t="s">
        <v>117</v>
      </c>
      <c r="B29" t="s">
        <v>41</v>
      </c>
      <c r="C29" t="s">
        <v>40</v>
      </c>
      <c r="D29" t="s">
        <v>42</v>
      </c>
      <c r="E29" s="15">
        <v>10</v>
      </c>
      <c r="F29" s="15">
        <v>10</v>
      </c>
      <c r="G29" s="15">
        <v>20</v>
      </c>
    </row>
    <row r="30" spans="1:7" ht="12.75">
      <c r="A30"/>
      <c r="B30"/>
      <c r="C30"/>
      <c r="D30"/>
      <c r="E30" s="15"/>
      <c r="F30" s="15"/>
      <c r="G30" s="15"/>
    </row>
    <row r="31" spans="1:7" ht="12.75">
      <c r="A31" t="s">
        <v>103</v>
      </c>
      <c r="B31" t="s">
        <v>45</v>
      </c>
      <c r="C31" t="s">
        <v>40</v>
      </c>
      <c r="D31" t="s">
        <v>46</v>
      </c>
      <c r="E31" s="15">
        <v>14</v>
      </c>
      <c r="F31" s="15"/>
      <c r="G31" s="15">
        <f>SUM(E31:F31)</f>
        <v>14</v>
      </c>
    </row>
    <row r="32" spans="1:7" ht="12.75">
      <c r="A32"/>
      <c r="B32" t="s">
        <v>47</v>
      </c>
      <c r="C32" t="s">
        <v>40</v>
      </c>
      <c r="D32" t="s">
        <v>48</v>
      </c>
      <c r="E32" s="15">
        <v>25</v>
      </c>
      <c r="F32" s="15">
        <v>22</v>
      </c>
      <c r="G32" s="15">
        <f>SUM(E32:F32)</f>
        <v>47</v>
      </c>
    </row>
    <row r="33" spans="1:7" ht="12.75">
      <c r="A33"/>
      <c r="B33" t="s">
        <v>104</v>
      </c>
      <c r="C33" t="s">
        <v>50</v>
      </c>
      <c r="D33" t="s">
        <v>105</v>
      </c>
      <c r="E33" s="15">
        <v>7</v>
      </c>
      <c r="F33" s="15">
        <v>15</v>
      </c>
      <c r="G33" s="15">
        <f>SUM(E33:F33)</f>
        <v>22</v>
      </c>
    </row>
    <row r="34" spans="1:7" ht="12.75">
      <c r="A34"/>
      <c r="B34" t="s">
        <v>49</v>
      </c>
      <c r="C34" t="s">
        <v>50</v>
      </c>
      <c r="D34" t="s">
        <v>51</v>
      </c>
      <c r="E34" s="15"/>
      <c r="F34" s="15">
        <v>7</v>
      </c>
      <c r="G34" s="15">
        <f>SUM(E34:F34)</f>
        <v>7</v>
      </c>
    </row>
    <row r="35" spans="1:7" ht="12.75">
      <c r="A35"/>
      <c r="B35" t="s">
        <v>106</v>
      </c>
      <c r="C35" t="s">
        <v>40</v>
      </c>
      <c r="D35" t="s">
        <v>107</v>
      </c>
      <c r="E35" s="15">
        <v>27</v>
      </c>
      <c r="F35" s="15">
        <v>11</v>
      </c>
      <c r="G35" s="15">
        <f>SUM(E35:F35)</f>
        <v>38</v>
      </c>
    </row>
    <row r="36" spans="1:7" ht="12.75">
      <c r="A36" t="s">
        <v>158</v>
      </c>
      <c r="B36"/>
      <c r="C36"/>
      <c r="D36"/>
      <c r="E36" s="15">
        <f>SUM(E31:E35)</f>
        <v>73</v>
      </c>
      <c r="F36" s="15">
        <f>SUM(F31:F35)</f>
        <v>55</v>
      </c>
      <c r="G36" s="15">
        <f>SUM(G31:G35)</f>
        <v>128</v>
      </c>
    </row>
    <row r="37" spans="1:7" ht="12.75">
      <c r="A37"/>
      <c r="B37"/>
      <c r="C37"/>
      <c r="D37"/>
      <c r="E37" s="15"/>
      <c r="F37" s="15"/>
      <c r="G37" s="15"/>
    </row>
    <row r="38" spans="1:7" ht="12.75">
      <c r="A38" t="s">
        <v>14</v>
      </c>
      <c r="B38" t="s">
        <v>52</v>
      </c>
      <c r="C38" t="s">
        <v>40</v>
      </c>
      <c r="D38" t="s">
        <v>53</v>
      </c>
      <c r="E38" s="15">
        <v>5</v>
      </c>
      <c r="F38" s="15">
        <v>13</v>
      </c>
      <c r="G38" s="15">
        <f aca="true" t="shared" si="0" ref="G38:G48">SUM(E38:F38)</f>
        <v>18</v>
      </c>
    </row>
    <row r="39" spans="1:7" ht="12.75">
      <c r="A39"/>
      <c r="B39" t="s">
        <v>159</v>
      </c>
      <c r="C39" t="s">
        <v>160</v>
      </c>
      <c r="D39" t="s">
        <v>161</v>
      </c>
      <c r="E39" s="15"/>
      <c r="F39" s="15">
        <v>2</v>
      </c>
      <c r="G39" s="15">
        <f t="shared" si="0"/>
        <v>2</v>
      </c>
    </row>
    <row r="40" spans="1:7" ht="12.75">
      <c r="A40"/>
      <c r="B40" t="s">
        <v>127</v>
      </c>
      <c r="C40" t="s">
        <v>40</v>
      </c>
      <c r="D40" t="s">
        <v>128</v>
      </c>
      <c r="E40" s="15">
        <v>10</v>
      </c>
      <c r="F40" s="15">
        <v>27</v>
      </c>
      <c r="G40" s="15">
        <f t="shared" si="0"/>
        <v>37</v>
      </c>
    </row>
    <row r="41" spans="1:7" ht="12.75">
      <c r="A41"/>
      <c r="B41" t="s">
        <v>129</v>
      </c>
      <c r="C41" t="s">
        <v>40</v>
      </c>
      <c r="D41" t="s">
        <v>130</v>
      </c>
      <c r="E41" s="15"/>
      <c r="F41" s="15">
        <v>1</v>
      </c>
      <c r="G41" s="15">
        <f t="shared" si="0"/>
        <v>1</v>
      </c>
    </row>
    <row r="42" spans="1:7" ht="12.75">
      <c r="A42"/>
      <c r="B42" t="s">
        <v>54</v>
      </c>
      <c r="C42" t="s">
        <v>40</v>
      </c>
      <c r="D42" t="s">
        <v>55</v>
      </c>
      <c r="E42" s="15">
        <v>27</v>
      </c>
      <c r="F42" s="15">
        <v>67</v>
      </c>
      <c r="G42" s="15">
        <f t="shared" si="0"/>
        <v>94</v>
      </c>
    </row>
    <row r="43" spans="1:7" ht="12.75">
      <c r="A43"/>
      <c r="B43" t="s">
        <v>162</v>
      </c>
      <c r="C43" t="s">
        <v>160</v>
      </c>
      <c r="D43" t="s">
        <v>163</v>
      </c>
      <c r="E43" s="15"/>
      <c r="F43" s="15">
        <v>2</v>
      </c>
      <c r="G43" s="15">
        <f t="shared" si="0"/>
        <v>2</v>
      </c>
    </row>
    <row r="44" spans="1:7" ht="12.75">
      <c r="A44"/>
      <c r="B44" t="s">
        <v>131</v>
      </c>
      <c r="C44" t="s">
        <v>40</v>
      </c>
      <c r="D44" t="s">
        <v>132</v>
      </c>
      <c r="E44" s="15">
        <v>3</v>
      </c>
      <c r="F44" s="15">
        <v>8</v>
      </c>
      <c r="G44" s="15">
        <f t="shared" si="0"/>
        <v>11</v>
      </c>
    </row>
    <row r="45" spans="1:7" ht="12.75">
      <c r="A45"/>
      <c r="B45" t="s">
        <v>143</v>
      </c>
      <c r="C45" t="s">
        <v>40</v>
      </c>
      <c r="D45" t="s">
        <v>144</v>
      </c>
      <c r="E45" s="15"/>
      <c r="F45" s="15">
        <v>1</v>
      </c>
      <c r="G45" s="15">
        <f t="shared" si="0"/>
        <v>1</v>
      </c>
    </row>
    <row r="46" spans="1:7" ht="12.75">
      <c r="A46"/>
      <c r="B46" t="s">
        <v>164</v>
      </c>
      <c r="C46" t="s">
        <v>40</v>
      </c>
      <c r="D46" t="s">
        <v>165</v>
      </c>
      <c r="E46" s="15"/>
      <c r="F46" s="15">
        <v>2</v>
      </c>
      <c r="G46" s="15">
        <f t="shared" si="0"/>
        <v>2</v>
      </c>
    </row>
    <row r="47" spans="1:7" ht="12.75">
      <c r="A47"/>
      <c r="B47" t="s">
        <v>133</v>
      </c>
      <c r="C47" t="s">
        <v>40</v>
      </c>
      <c r="D47" t="s">
        <v>134</v>
      </c>
      <c r="E47" s="15">
        <v>2</v>
      </c>
      <c r="F47" s="15">
        <v>6</v>
      </c>
      <c r="G47" s="15">
        <f t="shared" si="0"/>
        <v>8</v>
      </c>
    </row>
    <row r="48" spans="1:7" ht="12.75">
      <c r="A48"/>
      <c r="B48" t="s">
        <v>135</v>
      </c>
      <c r="C48" t="s">
        <v>40</v>
      </c>
      <c r="D48" t="s">
        <v>136</v>
      </c>
      <c r="E48" s="15">
        <v>2</v>
      </c>
      <c r="F48" s="15">
        <v>9</v>
      </c>
      <c r="G48" s="15">
        <f t="shared" si="0"/>
        <v>11</v>
      </c>
    </row>
    <row r="49" spans="1:7" ht="12.75">
      <c r="A49" t="s">
        <v>166</v>
      </c>
      <c r="B49"/>
      <c r="C49"/>
      <c r="D49"/>
      <c r="E49" s="15">
        <f>SUM(E38:E48)</f>
        <v>49</v>
      </c>
      <c r="F49" s="15">
        <f>SUM(F38:F48)</f>
        <v>138</v>
      </c>
      <c r="G49" s="15">
        <f>SUM(G38:G48)</f>
        <v>187</v>
      </c>
    </row>
    <row r="50" spans="1:7" ht="15">
      <c r="A50" s="14" t="s">
        <v>15</v>
      </c>
      <c r="B50" s="14"/>
      <c r="C50" s="14"/>
      <c r="D50" s="14"/>
      <c r="E50" s="16">
        <f>SUM(E49,E36,E29,E27)</f>
        <v>134</v>
      </c>
      <c r="F50" s="16">
        <f>SUM(F49,F36,F29,F27)</f>
        <v>249</v>
      </c>
      <c r="G50" s="16">
        <f>SUM(G49,G36,G29,G27)</f>
        <v>383</v>
      </c>
    </row>
    <row r="51" spans="1:7" ht="12.75">
      <c r="A51"/>
      <c r="B51"/>
      <c r="C51"/>
      <c r="D51"/>
      <c r="E51" s="15"/>
      <c r="F51" s="15"/>
      <c r="G51" s="15"/>
    </row>
    <row r="52" spans="1:7" ht="15">
      <c r="A52" s="14" t="s">
        <v>18</v>
      </c>
      <c r="B52"/>
      <c r="C52"/>
      <c r="D52"/>
      <c r="E52"/>
      <c r="F52"/>
      <c r="G52"/>
    </row>
    <row r="53" spans="1:7" ht="15">
      <c r="A53" t="s">
        <v>19</v>
      </c>
      <c r="B53" s="17" t="s">
        <v>72</v>
      </c>
      <c r="C53" t="s">
        <v>73</v>
      </c>
      <c r="D53" t="s">
        <v>19</v>
      </c>
      <c r="E53" s="15">
        <v>7</v>
      </c>
      <c r="F53" s="15">
        <v>21</v>
      </c>
      <c r="G53" s="15">
        <f>SUM(E53:F53)</f>
        <v>28</v>
      </c>
    </row>
    <row r="54" spans="1:7" ht="15">
      <c r="A54"/>
      <c r="B54" s="17" t="s">
        <v>167</v>
      </c>
      <c r="C54" t="s">
        <v>121</v>
      </c>
      <c r="D54" t="s">
        <v>168</v>
      </c>
      <c r="E54" s="15"/>
      <c r="F54" s="15">
        <v>1</v>
      </c>
      <c r="G54" s="15">
        <f>SUM(E54:F54)</f>
        <v>1</v>
      </c>
    </row>
    <row r="55" spans="1:7" ht="12.75">
      <c r="A55" t="s">
        <v>169</v>
      </c>
      <c r="B55"/>
      <c r="C55"/>
      <c r="D55"/>
      <c r="E55" s="15">
        <f>SUM(E53:E54)</f>
        <v>7</v>
      </c>
      <c r="F55" s="15">
        <f>SUM(F53:F54)</f>
        <v>22</v>
      </c>
      <c r="G55" s="15">
        <f>SUM(G53:G54)</f>
        <v>29</v>
      </c>
    </row>
    <row r="56" spans="1:7" ht="12.75">
      <c r="A56"/>
      <c r="B56"/>
      <c r="C56"/>
      <c r="D56"/>
      <c r="E56" s="15"/>
      <c r="F56" s="15"/>
      <c r="G56" s="15"/>
    </row>
    <row r="57" spans="1:7" ht="15">
      <c r="A57" t="s">
        <v>20</v>
      </c>
      <c r="B57" s="17" t="s">
        <v>75</v>
      </c>
      <c r="C57" t="s">
        <v>76</v>
      </c>
      <c r="D57" t="s">
        <v>77</v>
      </c>
      <c r="E57" s="15">
        <v>7</v>
      </c>
      <c r="F57" s="15">
        <v>3</v>
      </c>
      <c r="G57" s="15">
        <f>SUM(E57:F57)</f>
        <v>10</v>
      </c>
    </row>
    <row r="58" spans="1:7" ht="12.75">
      <c r="A58"/>
      <c r="B58"/>
      <c r="C58"/>
      <c r="D58"/>
      <c r="E58" s="15"/>
      <c r="F58" s="15"/>
      <c r="G58" s="15"/>
    </row>
    <row r="59" spans="1:7" ht="15">
      <c r="A59" t="s">
        <v>108</v>
      </c>
      <c r="B59" s="17" t="s">
        <v>78</v>
      </c>
      <c r="C59" t="s">
        <v>74</v>
      </c>
      <c r="D59" t="s">
        <v>79</v>
      </c>
      <c r="E59" s="15"/>
      <c r="F59" s="15">
        <v>1</v>
      </c>
      <c r="G59" s="15">
        <f>SUM(E59:F59)</f>
        <v>1</v>
      </c>
    </row>
    <row r="60" spans="1:7" ht="15">
      <c r="A60"/>
      <c r="B60" s="17" t="s">
        <v>139</v>
      </c>
      <c r="C60" t="s">
        <v>74</v>
      </c>
      <c r="D60" t="s">
        <v>140</v>
      </c>
      <c r="E60" s="15">
        <v>7</v>
      </c>
      <c r="F60" s="15">
        <v>1</v>
      </c>
      <c r="G60" s="15">
        <f>SUM(E60:F60)</f>
        <v>8</v>
      </c>
    </row>
    <row r="61" spans="1:7" ht="15">
      <c r="A61"/>
      <c r="B61" s="17" t="s">
        <v>145</v>
      </c>
      <c r="C61" t="s">
        <v>74</v>
      </c>
      <c r="D61" t="s">
        <v>146</v>
      </c>
      <c r="E61" s="15">
        <v>4</v>
      </c>
      <c r="F61" s="15">
        <v>2</v>
      </c>
      <c r="G61" s="15">
        <f>SUM(E61:F61)</f>
        <v>6</v>
      </c>
    </row>
    <row r="62" spans="1:7" ht="15">
      <c r="A62"/>
      <c r="B62" s="17" t="s">
        <v>141</v>
      </c>
      <c r="C62" t="s">
        <v>74</v>
      </c>
      <c r="D62" t="s">
        <v>142</v>
      </c>
      <c r="E62" s="15">
        <v>1</v>
      </c>
      <c r="F62" s="15">
        <v>2</v>
      </c>
      <c r="G62" s="15">
        <f>SUM(E62:F62)</f>
        <v>3</v>
      </c>
    </row>
    <row r="63" spans="1:7" ht="12.75">
      <c r="A63" t="s">
        <v>170</v>
      </c>
      <c r="B63"/>
      <c r="C63"/>
      <c r="D63"/>
      <c r="E63" s="15">
        <f>SUM(E59:E62)</f>
        <v>12</v>
      </c>
      <c r="F63" s="15">
        <f>SUM(F59:F62)</f>
        <v>6</v>
      </c>
      <c r="G63" s="15">
        <f>SUM(G59:G62)</f>
        <v>18</v>
      </c>
    </row>
    <row r="64" spans="1:7" ht="12.75">
      <c r="A64"/>
      <c r="B64"/>
      <c r="C64"/>
      <c r="D64"/>
      <c r="E64" s="15"/>
      <c r="F64" s="15"/>
      <c r="G64" s="15"/>
    </row>
    <row r="65" spans="1:7" s="5" customFormat="1" ht="15">
      <c r="A65" t="s">
        <v>109</v>
      </c>
      <c r="B65" s="17" t="s">
        <v>80</v>
      </c>
      <c r="C65" t="s">
        <v>73</v>
      </c>
      <c r="D65" t="s">
        <v>81</v>
      </c>
      <c r="E65" s="15">
        <v>11</v>
      </c>
      <c r="F65" s="15">
        <v>18</v>
      </c>
      <c r="G65" s="15">
        <f>SUM(E65:F65)</f>
        <v>29</v>
      </c>
    </row>
    <row r="66" spans="1:7" s="5" customFormat="1" ht="12.75">
      <c r="A66"/>
      <c r="B66"/>
      <c r="C66"/>
      <c r="D66"/>
      <c r="E66" s="15"/>
      <c r="F66" s="15"/>
      <c r="G66" s="15"/>
    </row>
    <row r="67" spans="1:7" ht="15">
      <c r="A67" t="s">
        <v>147</v>
      </c>
      <c r="B67" s="17" t="s">
        <v>148</v>
      </c>
      <c r="C67" t="s">
        <v>73</v>
      </c>
      <c r="D67" t="s">
        <v>149</v>
      </c>
      <c r="E67" s="15">
        <v>2</v>
      </c>
      <c r="F67" s="15">
        <v>3</v>
      </c>
      <c r="G67" s="15">
        <f>SUM(E67:F67)</f>
        <v>5</v>
      </c>
    </row>
    <row r="68" spans="1:7" ht="15">
      <c r="A68"/>
      <c r="B68" s="17" t="s">
        <v>150</v>
      </c>
      <c r="C68" t="s">
        <v>76</v>
      </c>
      <c r="D68" t="s">
        <v>151</v>
      </c>
      <c r="E68" s="15">
        <v>4</v>
      </c>
      <c r="F68" s="15">
        <v>1</v>
      </c>
      <c r="G68" s="15">
        <f>SUM(E68:F68)</f>
        <v>5</v>
      </c>
    </row>
    <row r="69" spans="1:7" ht="12.75">
      <c r="A69" t="s">
        <v>171</v>
      </c>
      <c r="B69"/>
      <c r="C69"/>
      <c r="D69"/>
      <c r="E69" s="15">
        <f>SUM(E67:E68)</f>
        <v>6</v>
      </c>
      <c r="F69" s="15">
        <f>SUM(F67:F68)</f>
        <v>4</v>
      </c>
      <c r="G69" s="15">
        <f>SUM(G67:G68)</f>
        <v>10</v>
      </c>
    </row>
    <row r="70" spans="1:7" ht="13.5" customHeight="1">
      <c r="A70"/>
      <c r="B70"/>
      <c r="C70"/>
      <c r="D70"/>
      <c r="E70" s="15"/>
      <c r="F70" s="15"/>
      <c r="G70" s="15"/>
    </row>
    <row r="71" spans="1:7" ht="13.5" customHeight="1">
      <c r="A71" t="s">
        <v>110</v>
      </c>
      <c r="B71" s="17" t="s">
        <v>82</v>
      </c>
      <c r="C71" t="s">
        <v>172</v>
      </c>
      <c r="D71" t="s">
        <v>83</v>
      </c>
      <c r="E71" s="15">
        <v>1</v>
      </c>
      <c r="F71" s="15"/>
      <c r="G71" s="15">
        <f>SUM(E71:F71)</f>
        <v>1</v>
      </c>
    </row>
    <row r="72" spans="1:7" ht="15">
      <c r="A72"/>
      <c r="B72" s="17"/>
      <c r="C72" t="s">
        <v>73</v>
      </c>
      <c r="D72" t="s">
        <v>83</v>
      </c>
      <c r="E72" s="15">
        <v>8</v>
      </c>
      <c r="F72" s="15">
        <v>18</v>
      </c>
      <c r="G72" s="15">
        <f>SUM(E72:F72)</f>
        <v>26</v>
      </c>
    </row>
    <row r="73" spans="1:7" ht="15">
      <c r="A73"/>
      <c r="B73" s="17" t="s">
        <v>84</v>
      </c>
      <c r="C73" t="s">
        <v>85</v>
      </c>
      <c r="D73" t="s">
        <v>86</v>
      </c>
      <c r="E73" s="15"/>
      <c r="F73" s="15">
        <v>1</v>
      </c>
      <c r="G73" s="15">
        <f>SUM(E73:F73)</f>
        <v>1</v>
      </c>
    </row>
    <row r="74" spans="1:7" ht="15">
      <c r="A74"/>
      <c r="B74" s="17"/>
      <c r="C74" t="s">
        <v>73</v>
      </c>
      <c r="D74" t="s">
        <v>86</v>
      </c>
      <c r="E74" s="15">
        <v>9</v>
      </c>
      <c r="F74" s="15">
        <v>8</v>
      </c>
      <c r="G74" s="15">
        <f>SUM(E74:F74)</f>
        <v>17</v>
      </c>
    </row>
    <row r="75" spans="1:7" ht="15">
      <c r="A75"/>
      <c r="B75" s="17" t="s">
        <v>87</v>
      </c>
      <c r="C75" t="s">
        <v>74</v>
      </c>
      <c r="D75" t="s">
        <v>88</v>
      </c>
      <c r="E75" s="15">
        <v>1</v>
      </c>
      <c r="F75" s="15">
        <v>3</v>
      </c>
      <c r="G75" s="15">
        <f>SUM(E75:F75)</f>
        <v>4</v>
      </c>
    </row>
    <row r="76" spans="1:7" ht="12.75">
      <c r="A76" t="s">
        <v>173</v>
      </c>
      <c r="B76"/>
      <c r="C76"/>
      <c r="D76"/>
      <c r="E76" s="15">
        <f>SUM(E71:E75)</f>
        <v>19</v>
      </c>
      <c r="F76" s="15">
        <f>SUM(F71:F75)</f>
        <v>30</v>
      </c>
      <c r="G76" s="15">
        <f>SUM(G71:G75)</f>
        <v>49</v>
      </c>
    </row>
    <row r="77" spans="1:7" ht="12.75">
      <c r="A77"/>
      <c r="B77"/>
      <c r="C77"/>
      <c r="D77"/>
      <c r="E77" s="15"/>
      <c r="F77" s="15"/>
      <c r="G77" s="15"/>
    </row>
    <row r="78" spans="1:7" ht="15">
      <c r="A78" t="s">
        <v>21</v>
      </c>
      <c r="B78" s="17" t="s">
        <v>111</v>
      </c>
      <c r="C78" t="s">
        <v>76</v>
      </c>
      <c r="D78" t="s">
        <v>112</v>
      </c>
      <c r="E78" s="15">
        <v>7</v>
      </c>
      <c r="F78" s="15">
        <v>4</v>
      </c>
      <c r="G78" s="15">
        <f>SUM(E78:F78)</f>
        <v>11</v>
      </c>
    </row>
    <row r="79" spans="1:7" ht="15">
      <c r="A79"/>
      <c r="B79" s="17" t="s">
        <v>174</v>
      </c>
      <c r="C79" t="s">
        <v>121</v>
      </c>
      <c r="D79" t="s">
        <v>175</v>
      </c>
      <c r="E79" s="15">
        <v>1</v>
      </c>
      <c r="F79" s="15"/>
      <c r="G79" s="15">
        <f>SUM(E79:F79)</f>
        <v>1</v>
      </c>
    </row>
    <row r="80" spans="1:7" ht="15">
      <c r="A80"/>
      <c r="B80" s="17" t="s">
        <v>89</v>
      </c>
      <c r="C80" t="s">
        <v>74</v>
      </c>
      <c r="D80" t="s">
        <v>90</v>
      </c>
      <c r="E80" s="15">
        <v>3</v>
      </c>
      <c r="F80" s="15">
        <v>15</v>
      </c>
      <c r="G80" s="15">
        <f>SUM(E80:F80)</f>
        <v>18</v>
      </c>
    </row>
    <row r="81" spans="1:7" ht="12.75">
      <c r="A81" t="s">
        <v>176</v>
      </c>
      <c r="B81"/>
      <c r="C81"/>
      <c r="D81"/>
      <c r="E81" s="15">
        <f>SUM(E78:E80)</f>
        <v>11</v>
      </c>
      <c r="F81" s="15">
        <f>SUM(F78:F80)</f>
        <v>19</v>
      </c>
      <c r="G81" s="15">
        <f>SUM(G78:G80)</f>
        <v>30</v>
      </c>
    </row>
    <row r="82" spans="1:7" ht="12.75">
      <c r="A82"/>
      <c r="B82"/>
      <c r="C82"/>
      <c r="D82"/>
      <c r="E82" s="15"/>
      <c r="F82" s="15"/>
      <c r="G82" s="15"/>
    </row>
    <row r="83" spans="1:7" ht="15">
      <c r="A83" t="s">
        <v>22</v>
      </c>
      <c r="B83" s="17" t="s">
        <v>91</v>
      </c>
      <c r="C83" t="s">
        <v>74</v>
      </c>
      <c r="D83" t="s">
        <v>92</v>
      </c>
      <c r="E83" s="15"/>
      <c r="F83" s="15">
        <v>4</v>
      </c>
      <c r="G83" s="15">
        <f>SUM(E83:F83)</f>
        <v>4</v>
      </c>
    </row>
    <row r="84" spans="1:7" ht="12.75">
      <c r="A84"/>
      <c r="B84"/>
      <c r="C84"/>
      <c r="D84"/>
      <c r="E84" s="15"/>
      <c r="F84" s="15"/>
      <c r="G84" s="15"/>
    </row>
    <row r="85" spans="1:7" ht="15">
      <c r="A85" t="s">
        <v>93</v>
      </c>
      <c r="B85" s="17" t="s">
        <v>94</v>
      </c>
      <c r="C85" t="s">
        <v>85</v>
      </c>
      <c r="D85" t="s">
        <v>95</v>
      </c>
      <c r="E85" s="15">
        <v>1</v>
      </c>
      <c r="F85" s="15">
        <v>5</v>
      </c>
      <c r="G85" s="15">
        <f>SUM(E85:F85)</f>
        <v>6</v>
      </c>
    </row>
    <row r="86" spans="1:7" ht="15">
      <c r="A86"/>
      <c r="B86" s="17" t="s">
        <v>122</v>
      </c>
      <c r="C86" t="s">
        <v>123</v>
      </c>
      <c r="D86" t="s">
        <v>124</v>
      </c>
      <c r="E86" s="15">
        <v>30</v>
      </c>
      <c r="F86" s="15">
        <v>46</v>
      </c>
      <c r="G86" s="15">
        <f>SUM(E86:F86)</f>
        <v>76</v>
      </c>
    </row>
    <row r="87" spans="1:7" ht="15">
      <c r="A87"/>
      <c r="B87" s="17" t="s">
        <v>125</v>
      </c>
      <c r="C87" t="s">
        <v>121</v>
      </c>
      <c r="D87" t="s">
        <v>126</v>
      </c>
      <c r="E87" s="15"/>
      <c r="F87" s="15">
        <v>3</v>
      </c>
      <c r="G87" s="15">
        <f>SUM(E87:F87)</f>
        <v>3</v>
      </c>
    </row>
    <row r="88" spans="1:7" ht="12.75">
      <c r="A88" t="s">
        <v>177</v>
      </c>
      <c r="B88"/>
      <c r="C88"/>
      <c r="D88"/>
      <c r="E88" s="15">
        <f>SUM(E85:E87)</f>
        <v>31</v>
      </c>
      <c r="F88" s="15">
        <f>SUM(F85:F87)</f>
        <v>54</v>
      </c>
      <c r="G88" s="15">
        <f>SUM(G85:G87)</f>
        <v>85</v>
      </c>
    </row>
    <row r="89" spans="1:7" ht="15">
      <c r="A89" s="14" t="s">
        <v>178</v>
      </c>
      <c r="B89"/>
      <c r="C89"/>
      <c r="D89"/>
      <c r="E89" s="16">
        <f>SUM(E88,E83,E81,E76,E69,E65,E63,E57,E55)</f>
        <v>104</v>
      </c>
      <c r="F89" s="16">
        <f>SUM(F88,F83,F81,F76,F69,F65,F63,F57,F55)</f>
        <v>160</v>
      </c>
      <c r="G89" s="16">
        <f>SUM(G88,G83,G81,G76,G69,G65,G63,G57,G55)</f>
        <v>264</v>
      </c>
    </row>
    <row r="90" spans="1:7" ht="15">
      <c r="A90" s="14"/>
      <c r="B90"/>
      <c r="C90"/>
      <c r="D90"/>
      <c r="E90" s="16"/>
      <c r="F90" s="16"/>
      <c r="G90" s="16"/>
    </row>
    <row r="91" spans="1:7" ht="15">
      <c r="A91" s="14" t="s">
        <v>179</v>
      </c>
      <c r="B91"/>
      <c r="C91"/>
      <c r="D91"/>
      <c r="E91" s="15"/>
      <c r="F91" s="15"/>
      <c r="G91" s="15"/>
    </row>
    <row r="92" spans="1:7" ht="15">
      <c r="A92" t="s">
        <v>114</v>
      </c>
      <c r="B92" s="17" t="s">
        <v>57</v>
      </c>
      <c r="C92" t="s">
        <v>56</v>
      </c>
      <c r="D92" t="s">
        <v>58</v>
      </c>
      <c r="E92" s="15">
        <v>9</v>
      </c>
      <c r="F92" s="15">
        <v>15</v>
      </c>
      <c r="G92" s="15">
        <f>SUM(E92:F92)</f>
        <v>24</v>
      </c>
    </row>
    <row r="93" spans="1:7" ht="15">
      <c r="A93"/>
      <c r="B93" s="17" t="s">
        <v>137</v>
      </c>
      <c r="C93" t="s">
        <v>59</v>
      </c>
      <c r="D93" t="s">
        <v>138</v>
      </c>
      <c r="E93" s="15">
        <v>1</v>
      </c>
      <c r="F93" s="15"/>
      <c r="G93" s="15">
        <f>SUM(E93:F93)</f>
        <v>1</v>
      </c>
    </row>
    <row r="94" spans="1:7" ht="12.75">
      <c r="A94" t="s">
        <v>180</v>
      </c>
      <c r="B94"/>
      <c r="C94"/>
      <c r="D94"/>
      <c r="E94" s="15">
        <f>SUM(E92:E93)</f>
        <v>10</v>
      </c>
      <c r="F94" s="15">
        <f>SUM(F92:F93)</f>
        <v>15</v>
      </c>
      <c r="G94" s="15">
        <f>SUM(G92:G93)</f>
        <v>25</v>
      </c>
    </row>
    <row r="95" spans="1:7" ht="12.75">
      <c r="A95"/>
      <c r="B95"/>
      <c r="C95"/>
      <c r="D95"/>
      <c r="E95" s="15"/>
      <c r="F95" s="15"/>
      <c r="G95" s="15"/>
    </row>
    <row r="96" spans="1:7" ht="15">
      <c r="A96" t="s">
        <v>17</v>
      </c>
      <c r="B96" s="17" t="s">
        <v>65</v>
      </c>
      <c r="C96" t="s">
        <v>61</v>
      </c>
      <c r="D96" t="s">
        <v>17</v>
      </c>
      <c r="E96" s="15">
        <v>6</v>
      </c>
      <c r="F96" s="15">
        <v>7</v>
      </c>
      <c r="G96" s="15">
        <f>SUM(E96:F96)</f>
        <v>13</v>
      </c>
    </row>
    <row r="97" spans="1:7" ht="12.75">
      <c r="A97"/>
      <c r="B97"/>
      <c r="C97"/>
      <c r="D97"/>
      <c r="E97" s="15"/>
      <c r="F97" s="15"/>
      <c r="G97" s="15"/>
    </row>
    <row r="98" spans="1:7" ht="15">
      <c r="A98" t="s">
        <v>181</v>
      </c>
      <c r="B98" s="17" t="s">
        <v>68</v>
      </c>
      <c r="C98" t="s">
        <v>61</v>
      </c>
      <c r="D98" t="s">
        <v>69</v>
      </c>
      <c r="E98" s="15">
        <v>2</v>
      </c>
      <c r="F98" s="15">
        <v>15</v>
      </c>
      <c r="G98" s="15">
        <f>SUM(E98:F98)</f>
        <v>17</v>
      </c>
    </row>
    <row r="99" spans="1:7" s="5" customFormat="1" ht="15">
      <c r="A99"/>
      <c r="B99" s="17" t="s">
        <v>70</v>
      </c>
      <c r="C99" t="s">
        <v>56</v>
      </c>
      <c r="D99" t="s">
        <v>71</v>
      </c>
      <c r="E99" s="15">
        <v>8</v>
      </c>
      <c r="F99" s="15">
        <v>5</v>
      </c>
      <c r="G99" s="15">
        <f>SUM(E99:F99)</f>
        <v>13</v>
      </c>
    </row>
    <row r="100" spans="1:7" s="5" customFormat="1" ht="12.75">
      <c r="A100" t="s">
        <v>182</v>
      </c>
      <c r="B100"/>
      <c r="C100"/>
      <c r="D100"/>
      <c r="E100" s="15">
        <f>SUM(E98:E99)</f>
        <v>10</v>
      </c>
      <c r="F100" s="15">
        <f>SUM(F98:F99)</f>
        <v>20</v>
      </c>
      <c r="G100" s="15">
        <f>SUM(G98:G99)</f>
        <v>30</v>
      </c>
    </row>
    <row r="101" spans="1:7" ht="12.75">
      <c r="A101"/>
      <c r="B101"/>
      <c r="C101"/>
      <c r="D101"/>
      <c r="E101" s="15"/>
      <c r="F101" s="15"/>
      <c r="G101" s="15"/>
    </row>
    <row r="102" spans="1:7" ht="15">
      <c r="A102" t="s">
        <v>118</v>
      </c>
      <c r="B102" s="17" t="s">
        <v>119</v>
      </c>
      <c r="C102" t="s">
        <v>61</v>
      </c>
      <c r="D102" t="s">
        <v>120</v>
      </c>
      <c r="E102" s="15">
        <v>53</v>
      </c>
      <c r="F102" s="15">
        <v>26</v>
      </c>
      <c r="G102" s="15">
        <f>SUM(E102:F102)</f>
        <v>79</v>
      </c>
    </row>
    <row r="103" spans="1:7" ht="15">
      <c r="A103"/>
      <c r="B103" s="17" t="s">
        <v>183</v>
      </c>
      <c r="C103" t="s">
        <v>59</v>
      </c>
      <c r="D103" t="s">
        <v>184</v>
      </c>
      <c r="E103" s="15"/>
      <c r="F103" s="15">
        <v>3</v>
      </c>
      <c r="G103" s="15">
        <f>SUM(E103:F103)</f>
        <v>3</v>
      </c>
    </row>
    <row r="104" spans="1:7" ht="12.75">
      <c r="A104" t="s">
        <v>185</v>
      </c>
      <c r="B104"/>
      <c r="C104"/>
      <c r="D104"/>
      <c r="E104" s="15">
        <f>SUM(E102:E103)</f>
        <v>53</v>
      </c>
      <c r="F104" s="15">
        <f>SUM(F102:F103)</f>
        <v>29</v>
      </c>
      <c r="G104" s="15">
        <f>SUM(G102:G103)</f>
        <v>82</v>
      </c>
    </row>
    <row r="105" spans="1:7" ht="12.75">
      <c r="A105"/>
      <c r="B105"/>
      <c r="C105"/>
      <c r="D105"/>
      <c r="E105" s="15"/>
      <c r="F105" s="15"/>
      <c r="G105" s="15"/>
    </row>
    <row r="106" spans="1:7" ht="15">
      <c r="A106" t="s">
        <v>115</v>
      </c>
      <c r="B106" s="17" t="s">
        <v>60</v>
      </c>
      <c r="C106" t="s">
        <v>61</v>
      </c>
      <c r="D106" t="s">
        <v>16</v>
      </c>
      <c r="E106" s="15">
        <v>12</v>
      </c>
      <c r="F106" s="15">
        <v>42</v>
      </c>
      <c r="G106" s="15">
        <f>SUM(E106:F106)</f>
        <v>54</v>
      </c>
    </row>
    <row r="107" spans="1:7" ht="15">
      <c r="A107"/>
      <c r="B107" s="17" t="s">
        <v>62</v>
      </c>
      <c r="C107" t="s">
        <v>63</v>
      </c>
      <c r="D107" t="s">
        <v>64</v>
      </c>
      <c r="E107" s="15">
        <v>2</v>
      </c>
      <c r="F107" s="15">
        <v>18</v>
      </c>
      <c r="G107" s="15">
        <f>SUM(E107:F107)</f>
        <v>20</v>
      </c>
    </row>
    <row r="108" spans="1:7" ht="12.75">
      <c r="A108" t="s">
        <v>186</v>
      </c>
      <c r="B108"/>
      <c r="C108"/>
      <c r="D108"/>
      <c r="E108" s="15">
        <f>SUM(E106:E107)</f>
        <v>14</v>
      </c>
      <c r="F108" s="15">
        <f>SUM(F106:F107)</f>
        <v>60</v>
      </c>
      <c r="G108" s="15">
        <f>SUM(G106:G107)</f>
        <v>74</v>
      </c>
    </row>
    <row r="109" spans="1:7" ht="12.75">
      <c r="A109"/>
      <c r="B109"/>
      <c r="C109"/>
      <c r="D109"/>
      <c r="E109" s="15"/>
      <c r="F109" s="15"/>
      <c r="G109" s="15"/>
    </row>
    <row r="110" spans="1:7" ht="15">
      <c r="A110" t="s">
        <v>116</v>
      </c>
      <c r="B110" s="17" t="s">
        <v>66</v>
      </c>
      <c r="C110" t="s">
        <v>56</v>
      </c>
      <c r="D110" t="s">
        <v>67</v>
      </c>
      <c r="E110" s="15">
        <v>45</v>
      </c>
      <c r="F110" s="15"/>
      <c r="G110" s="15">
        <f>SUM(E110:F110)</f>
        <v>45</v>
      </c>
    </row>
    <row r="111" spans="1:7" ht="15">
      <c r="A111" s="14" t="s">
        <v>187</v>
      </c>
      <c r="B111" s="17"/>
      <c r="C111"/>
      <c r="D111"/>
      <c r="E111" s="18">
        <f>SUM(E110,E108,E104,E100,E96,E94)</f>
        <v>138</v>
      </c>
      <c r="F111" s="18">
        <f>SUM(F110,F108,F104,F100,F96,F94)</f>
        <v>131</v>
      </c>
      <c r="G111" s="18">
        <f>SUM(G110,G108,G104,G100,G96,G94)</f>
        <v>269</v>
      </c>
    </row>
    <row r="112" spans="1:7" ht="15">
      <c r="A112"/>
      <c r="B112" s="17"/>
      <c r="C112"/>
      <c r="D112"/>
      <c r="E112" s="15"/>
      <c r="F112" s="15"/>
      <c r="G112" s="15"/>
    </row>
    <row r="113" spans="1:7" ht="15">
      <c r="A113" s="14" t="s">
        <v>24</v>
      </c>
      <c r="B113" s="17" t="s">
        <v>96</v>
      </c>
      <c r="C113" t="s">
        <v>113</v>
      </c>
      <c r="D113" t="s">
        <v>97</v>
      </c>
      <c r="E113" s="15">
        <v>1</v>
      </c>
      <c r="F113" s="15">
        <v>70</v>
      </c>
      <c r="G113" s="15">
        <f>SUM(E113:F113)</f>
        <v>71</v>
      </c>
    </row>
    <row r="114" spans="1:7" ht="15">
      <c r="A114"/>
      <c r="B114" s="17" t="s">
        <v>98</v>
      </c>
      <c r="C114" t="s">
        <v>99</v>
      </c>
      <c r="D114" t="s">
        <v>100</v>
      </c>
      <c r="E114" s="15">
        <v>2</v>
      </c>
      <c r="F114" s="15">
        <v>4</v>
      </c>
      <c r="G114" s="15">
        <f>SUM(E114:F114)</f>
        <v>6</v>
      </c>
    </row>
    <row r="115" spans="1:7" ht="15">
      <c r="A115"/>
      <c r="B115" s="17"/>
      <c r="C115" t="s">
        <v>101</v>
      </c>
      <c r="D115" t="s">
        <v>100</v>
      </c>
      <c r="E115" s="15">
        <v>14</v>
      </c>
      <c r="F115" s="15">
        <v>44</v>
      </c>
      <c r="G115" s="15">
        <f>SUM(E115:F115)</f>
        <v>58</v>
      </c>
    </row>
    <row r="116" spans="1:7" ht="15">
      <c r="A116" s="14" t="s">
        <v>188</v>
      </c>
      <c r="B116" s="14"/>
      <c r="C116" s="14"/>
      <c r="D116" s="14"/>
      <c r="E116" s="16">
        <f>SUM(E113:E115)</f>
        <v>17</v>
      </c>
      <c r="F116" s="16">
        <f>SUM(F113:F115)</f>
        <v>118</v>
      </c>
      <c r="G116" s="16">
        <f>SUM(G113:G115)</f>
        <v>135</v>
      </c>
    </row>
    <row r="117" spans="1:7" ht="12.75">
      <c r="A117"/>
      <c r="B117"/>
      <c r="C117"/>
      <c r="D117"/>
      <c r="E117" s="15"/>
      <c r="F117" s="15"/>
      <c r="G117" s="15"/>
    </row>
    <row r="118" spans="1:7" ht="15">
      <c r="A118" s="19" t="s">
        <v>189</v>
      </c>
      <c r="B118" s="19"/>
      <c r="C118" s="19"/>
      <c r="D118" s="19"/>
      <c r="E118" s="20">
        <f>SUM(E116,E111,E89,E50,E21)</f>
        <v>422</v>
      </c>
      <c r="F118" s="20">
        <f>SUM(F116,F111,F89,F50,F21)</f>
        <v>709</v>
      </c>
      <c r="G118" s="20">
        <f>SUM(G116,G111,G89,G50,G21)</f>
        <v>1131</v>
      </c>
    </row>
    <row r="119" spans="1:7" ht="12.75">
      <c r="A119"/>
      <c r="B119"/>
      <c r="C119"/>
      <c r="D119"/>
      <c r="E119" s="15"/>
      <c r="F119" s="15"/>
      <c r="G119" s="15"/>
    </row>
    <row r="120" spans="1:7" ht="15">
      <c r="A120" s="14" t="s">
        <v>190</v>
      </c>
      <c r="B120" s="17" t="s">
        <v>191</v>
      </c>
      <c r="C120" t="s">
        <v>113</v>
      </c>
      <c r="D120" t="s">
        <v>192</v>
      </c>
      <c r="E120" s="15"/>
      <c r="F120" s="15">
        <v>128</v>
      </c>
      <c r="G120" s="15">
        <f>SUM(E120:F120)</f>
        <v>128</v>
      </c>
    </row>
    <row r="121" spans="1:7" ht="15">
      <c r="A121"/>
      <c r="B121" s="17"/>
      <c r="C121" t="s">
        <v>101</v>
      </c>
      <c r="D121" t="s">
        <v>100</v>
      </c>
      <c r="E121" s="15">
        <v>6</v>
      </c>
      <c r="F121" s="15">
        <v>238</v>
      </c>
      <c r="G121" s="15">
        <f>SUM(E121:F121)</f>
        <v>244</v>
      </c>
    </row>
    <row r="122" spans="1:7" ht="15">
      <c r="A122" s="14" t="s">
        <v>193</v>
      </c>
      <c r="B122"/>
      <c r="C122"/>
      <c r="D122"/>
      <c r="E122" s="18">
        <v>6</v>
      </c>
      <c r="F122" s="18">
        <v>366</v>
      </c>
      <c r="G122" s="18">
        <v>372</v>
      </c>
    </row>
    <row r="123" spans="1:7" ht="12.75">
      <c r="A123"/>
      <c r="B123"/>
      <c r="C123"/>
      <c r="D123"/>
      <c r="E123" s="15"/>
      <c r="F123" s="15"/>
      <c r="G123" s="15"/>
    </row>
    <row r="124" spans="1:7" ht="15">
      <c r="A124" s="14" t="s">
        <v>194</v>
      </c>
      <c r="B124" s="14"/>
      <c r="C124" s="14"/>
      <c r="D124" s="14"/>
      <c r="E124" s="16">
        <f>SUM(E122,E116,E111,E89,E50,E21)</f>
        <v>428</v>
      </c>
      <c r="F124" s="16">
        <f>SUM(F122,F116,F111,F89,F50,F21)</f>
        <v>1075</v>
      </c>
      <c r="G124" s="16">
        <f>SUM(G122,G116,G111,G89,G50,G21)</f>
        <v>1503</v>
      </c>
    </row>
    <row r="125" s="9" customFormat="1" ht="12.75"/>
    <row r="126" spans="1:7" s="10" customFormat="1" ht="12.75">
      <c r="A126" s="22" t="s">
        <v>195</v>
      </c>
      <c r="B126" s="22"/>
      <c r="C126" s="22"/>
      <c r="D126" s="22"/>
      <c r="E126" s="22"/>
      <c r="F126" s="22"/>
      <c r="G126" s="22"/>
    </row>
    <row r="127" spans="1:7" s="11" customFormat="1" ht="12.75">
      <c r="A127" s="22" t="s">
        <v>23</v>
      </c>
      <c r="B127" s="22"/>
      <c r="C127" s="22"/>
      <c r="D127" s="22"/>
      <c r="E127" s="22"/>
      <c r="F127" s="22"/>
      <c r="G127" s="22"/>
    </row>
    <row r="128" s="8" customFormat="1" ht="12.75"/>
  </sheetData>
  <sheetProtection password="975D" sheet="1"/>
  <mergeCells count="6">
    <mergeCell ref="A1:G1"/>
    <mergeCell ref="A126:G126"/>
    <mergeCell ref="A127:G127"/>
    <mergeCell ref="A4:G4"/>
    <mergeCell ref="A3:G3"/>
    <mergeCell ref="A2:G2"/>
  </mergeCells>
  <hyperlinks>
    <hyperlink ref="A126" r:id="rId1" display="[Spring 2013 - Fact Sheet]"/>
    <hyperlink ref="A126:G126" r:id="rId2" display="[Spring 2015 - Fact Sheet]"/>
    <hyperlink ref="A127:G127" r:id="rId3" display="[Institutional Research Home]"/>
  </hyperlinks>
  <printOptions/>
  <pageMargins left="0.25" right="0.26" top="0.28" bottom="0.32" header="0.17" footer="0.18"/>
  <pageSetup horizontalDpi="300" verticalDpi="300" orientation="portrait" scale="74" r:id="rId4"/>
  <rowBreaks count="2" manualBreakCount="2">
    <brk id="21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2014-11-03T16:21:07Z</cp:lastPrinted>
  <dcterms:created xsi:type="dcterms:W3CDTF">2007-04-19T02:09:41Z</dcterms:created>
  <dcterms:modified xsi:type="dcterms:W3CDTF">2015-03-20T15:28:15Z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